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2\Desktop\FONDETEL 2022\Información Pública 2022\11. Noviembre 2022\"/>
    </mc:Choice>
  </mc:AlternateContent>
  <xr:revisionPtr revIDLastSave="0" documentId="13_ncr:1_{22CB2370-9CB9-4D97-AA88-C2637749BAB1}" xr6:coauthVersionLast="47" xr6:coauthVersionMax="47" xr10:uidLastSave="{00000000-0000-0000-0000-000000000000}"/>
  <bookViews>
    <workbookView xWindow="-120" yWindow="-120" windowWidth="21840" windowHeight="13140" tabRatio="772" xr2:uid="{00000000-000D-0000-FFFF-FFFF00000000}"/>
  </bookViews>
  <sheets>
    <sheet name="N4" sheetId="9" r:id="rId1"/>
  </sheets>
  <definedNames>
    <definedName name="_xlnm.Print_Titles" localSheetId="0">'N4'!#REF!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" i="9" l="1"/>
  <c r="O21" i="9" l="1"/>
  <c r="O20" i="9"/>
  <c r="N21" i="9"/>
  <c r="N20" i="9"/>
  <c r="O19" i="9"/>
  <c r="P19" i="9" s="1"/>
  <c r="O12" i="9"/>
  <c r="N12" i="9"/>
  <c r="O16" i="9"/>
  <c r="O15" i="9"/>
  <c r="N15" i="9"/>
  <c r="N16" i="9"/>
  <c r="P20" i="9" l="1"/>
  <c r="P16" i="9"/>
  <c r="P15" i="9"/>
  <c r="P12" i="9"/>
  <c r="P21" i="9"/>
</calcChain>
</file>

<file path=xl/sharedStrings.xml><?xml version="1.0" encoding="utf-8"?>
<sst xmlns="http://schemas.openxmlformats.org/spreadsheetml/2006/main" count="124" uniqueCount="46">
  <si>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</si>
  <si>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</si>
  <si>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</si>
  <si>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</si>
  <si>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</si>
  <si>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</si>
  <si>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</si>
  <si>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HONORARIO</t>
  </si>
  <si>
    <t>TOTAL INGRESO</t>
  </si>
  <si>
    <t>TOTAL DESCUENTO</t>
  </si>
  <si>
    <t>LÍQUIDO</t>
  </si>
  <si>
    <t>MONTO VIÁTICOS</t>
  </si>
  <si>
    <t>GASTOS DE REPRESENTACIÓN</t>
  </si>
  <si>
    <t>GASTOS FUNERARIOS</t>
  </si>
  <si>
    <t xml:space="preserve">HORARIO DE ATENCIÓN: 9:00 a 17:00 horas </t>
  </si>
  <si>
    <t>TELÉFONO: 2261-3608</t>
  </si>
  <si>
    <t>ENTIDAD:  Fondo para el Desarrollo de la Telefonía -FONDETEL-</t>
  </si>
  <si>
    <t xml:space="preserve">Marco Vinicio Mora Carballo </t>
  </si>
  <si>
    <t xml:space="preserve">Nancy Fabiola Flores Leal de Solares </t>
  </si>
  <si>
    <t>DIRECCIÓN: 8va ave. 17-77 zona 13 Colonia Aurora I</t>
  </si>
  <si>
    <t xml:space="preserve">Jefe Financiero </t>
  </si>
  <si>
    <t xml:space="preserve">Encargado de Almacén </t>
  </si>
  <si>
    <t xml:space="preserve">FONDETEL </t>
  </si>
  <si>
    <t>NA</t>
  </si>
  <si>
    <t xml:space="preserve">Renglón presupuestario 011 "Personal Permanente" </t>
  </si>
  <si>
    <t>011</t>
  </si>
  <si>
    <t>Walter Fernando Santos Colon</t>
  </si>
  <si>
    <t xml:space="preserve">BON. ACUERDO MINISTERIAL </t>
  </si>
  <si>
    <t xml:space="preserve">BON. ACUERDO GUBERNATIVO </t>
  </si>
  <si>
    <t>Denis Adolfo Merida Dardon</t>
  </si>
  <si>
    <t xml:space="preserve">Contador </t>
  </si>
  <si>
    <t>021</t>
  </si>
  <si>
    <t>022</t>
  </si>
  <si>
    <t xml:space="preserve">Alvaro David Ubico Aguilar </t>
  </si>
  <si>
    <t xml:space="preserve">Andrea Natividad Soto  Nij </t>
  </si>
  <si>
    <t xml:space="preserve">Auditor Interno </t>
  </si>
  <si>
    <t xml:space="preserve">Director Administrativo </t>
  </si>
  <si>
    <t>Renglón presupuestario 021 "Personal Supernumerario"</t>
  </si>
  <si>
    <t>Renglón presupuestario 022 "Personal por Contrato"</t>
  </si>
  <si>
    <t xml:space="preserve">DIRECTOR ADMINISTRATIVO: Lic. Marco Vinicio Mora Carballo </t>
  </si>
  <si>
    <t xml:space="preserve">Gerente General Interino -Director Técnico </t>
  </si>
  <si>
    <t xml:space="preserve">Nombres y Apellidos (Servidor Público/Contratista </t>
  </si>
  <si>
    <t xml:space="preserve">NUMERAL 4 - REMUNERACIONES DE FUNCIONARIOS PÚBLICOS </t>
  </si>
  <si>
    <t>Actualizado hasta el 30 de noviembre del 2022</t>
  </si>
  <si>
    <t>FECHA DE ACTUALIZACIÓN: 02 de diciembre del 2022</t>
  </si>
  <si>
    <t>CORRESPONDE AL MES DE: 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</si>
</sst>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530293</xdr:colOff>
      <xdr:row>1</xdr:row>
      <xdr:rowOff>72070</xdr:rowOff>
    </xdr:from>
    <xdr:to>
      <xdr:col>3</xdr:col>
      <xdr:colOff>347869</xdr:colOff>
      <xdr:row>6</xdr:row>
      <xdr:rowOff>140803</xdr:rowOff>
    </xdr:to>
    <xdr:pic>
      <xdr:nvPicPr>
        <xdr:cNvPr id="4" name="1 Imagen" descr="Imagen que contiene reloj&#10;&#10;Descripción generada automáticamente">
          <a:extLst>
            <a:ext uri="{FF2B5EF4-FFF2-40B4-BE49-F238E27FC236}">
              <a16:creationId xmlns:a16="http://schemas.microsoft.com/office/drawing/2014/main" id="{078AE6B5-D46B-4988-B8E9-6DD61B5D72C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1684" y="287418"/>
          <a:ext cx="2053881" cy="1128907"/>
        </a:xfrm>
        <a:prstGeom prst="rect">
          <a:avLst/>
        </a:prstGeom>
      </xdr:spPr>
    </xdr:pic>
    <xdr:clientData/>
  </xdr:twoCellAnchor>
  <xdr:twoCellAnchor editAs="oneCell">
    <xdr:from>
      <xdr:col>12</xdr:col>
      <xdr:colOff>704383</xdr:colOff>
      <xdr:row>1</xdr:row>
      <xdr:rowOff>165864</xdr:rowOff>
    </xdr:from>
    <xdr:to>
      <xdr:col>16</xdr:col>
      <xdr:colOff>317939</xdr:colOff>
      <xdr:row>6</xdr:row>
      <xdr:rowOff>190926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6C7AC54A-FE56-417B-B03B-C3B6C9FC1D1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12"/>
        <a:stretch/>
      </xdr:blipFill>
      <xdr:spPr bwMode="auto">
        <a:xfrm>
          <a:off x="14420383" y="391000"/>
          <a:ext cx="3769920" cy="11334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showGridLines="0" tabSelected="1" view="pageLayout" zoomScale="85" zoomScaleNormal="90" zoomScalePageLayoutView="85" workbookViewId="0">
      <selection activeCell="Q21" sqref="A1:Q21"/>
    </sheetView>
  </sheetViews>
  <sheetFormatPr baseColWidth="10" defaultRowHeight="15" x14ac:dyDescent="0.25"/>
  <cols>
    <col min="1" max="1" width="4.42578125" style="1" customWidth="1"/>
    <col min="2" max="2" width="7.7109375" customWidth="1"/>
    <col min="3" max="3" width="31.5703125" customWidth="1"/>
    <col min="4" max="4" width="27" customWidth="1"/>
    <col min="5" max="5" width="16.7109375" customWidth="1"/>
    <col min="6" max="6" width="14.7109375" customWidth="1"/>
    <col min="7" max="7" width="15.140625" customWidth="1"/>
    <col min="8" max="8" width="15.85546875" customWidth="1"/>
    <col min="9" max="9" width="16.140625" customWidth="1"/>
    <col min="10" max="10" width="15" customWidth="1"/>
    <col min="11" max="11" width="13.85546875" customWidth="1"/>
    <col min="12" max="12" width="15.7109375" customWidth="1"/>
    <col min="13" max="13" width="14" customWidth="1"/>
    <col min="14" max="14" width="15.28515625" customWidth="1"/>
    <col min="15" max="15" width="14.140625" customWidth="1"/>
    <col min="16" max="16" width="15.140625" customWidth="1"/>
    <col min="17" max="17" width="13.28515625" customWidth="1"/>
  </cols>
  <sheetData>
    <row r="1" spans="1:17" ht="17.25" x14ac:dyDescent="0.2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7.25" x14ac:dyDescent="0.2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 customHeight="1" x14ac:dyDescent="0.25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7.25" x14ac:dyDescent="0.25">
      <c r="A4" s="19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7.25" x14ac:dyDescent="0.25">
      <c r="A5" s="19" t="s">
        <v>39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7.25" x14ac:dyDescent="0.25">
      <c r="A6" s="19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7.25" x14ac:dyDescent="0.25">
      <c r="A7" s="19" t="s">
        <v>44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7.25" x14ac:dyDescent="0.25">
      <c r="A8" s="19" t="s">
        <v>45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21" customHeight="1" thickBot="1" x14ac:dyDescent="0.3">
      <c r="A9" s="24" t="s">
        <v>42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21" x14ac:dyDescent="0.25">
      <c r="A10" s="21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"/>
    </row>
    <row r="11" spans="1:17" ht="22.5" x14ac:dyDescent="0.25">
      <c r="A11" s="13" t="s">
        <v>2</v>
      </c>
      <c r="B11" s="13" t="s">
        <v>3</v>
      </c>
      <c r="C11" s="14" t="s">
        <v>41</v>
      </c>
      <c r="D11" s="13" t="s">
        <v>0</v>
      </c>
      <c r="E11" s="13" t="s">
        <v>1</v>
      </c>
      <c r="F11" s="14" t="s">
        <v>4</v>
      </c>
      <c r="G11" s="14" t="s">
        <v>7</v>
      </c>
      <c r="H11" s="14" t="s">
        <v>5</v>
      </c>
      <c r="I11" s="14" t="s">
        <v>6</v>
      </c>
      <c r="J11" s="14" t="s">
        <v>28</v>
      </c>
      <c r="K11" s="14" t="s">
        <v>27</v>
      </c>
      <c r="L11" s="14" t="s">
        <v>12</v>
      </c>
      <c r="M11" s="14" t="s">
        <v>13</v>
      </c>
      <c r="N11" s="14" t="s">
        <v>8</v>
      </c>
      <c r="O11" s="14" t="s">
        <v>9</v>
      </c>
      <c r="P11" s="14" t="s">
        <v>10</v>
      </c>
      <c r="Q11" s="14" t="s">
        <v>11</v>
      </c>
    </row>
    <row r="12" spans="1:17" ht="16.5" thickBot="1" x14ac:dyDescent="0.3">
      <c r="A12" s="5">
        <v>1</v>
      </c>
      <c r="B12" s="6" t="s">
        <v>25</v>
      </c>
      <c r="C12" s="12" t="s">
        <v>26</v>
      </c>
      <c r="D12" s="5" t="s">
        <v>21</v>
      </c>
      <c r="E12" s="5" t="s">
        <v>22</v>
      </c>
      <c r="F12" s="7">
        <v>1460</v>
      </c>
      <c r="G12" s="5" t="s">
        <v>23</v>
      </c>
      <c r="H12" s="5" t="s">
        <v>23</v>
      </c>
      <c r="I12" s="5" t="s">
        <v>23</v>
      </c>
      <c r="J12" s="7">
        <v>250</v>
      </c>
      <c r="K12" s="7">
        <v>2250</v>
      </c>
      <c r="L12" s="5" t="s">
        <v>23</v>
      </c>
      <c r="M12" s="5" t="s">
        <v>23</v>
      </c>
      <c r="N12" s="7">
        <f>F12+J12+K12</f>
        <v>3960</v>
      </c>
      <c r="O12" s="5">
        <f>111.3+408.1</f>
        <v>519.4</v>
      </c>
      <c r="P12" s="7">
        <f>N12-O12</f>
        <v>3440.6</v>
      </c>
      <c r="Q12" s="5" t="s">
        <v>23</v>
      </c>
    </row>
    <row r="13" spans="1:17" ht="21" x14ac:dyDescent="0.25">
      <c r="A13" s="21" t="s">
        <v>37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</row>
    <row r="14" spans="1:17" ht="33.75" customHeight="1" x14ac:dyDescent="0.25">
      <c r="A14" s="13" t="s">
        <v>2</v>
      </c>
      <c r="B14" s="13" t="s">
        <v>3</v>
      </c>
      <c r="C14" s="14" t="s">
        <v>41</v>
      </c>
      <c r="D14" s="13" t="s">
        <v>0</v>
      </c>
      <c r="E14" s="13" t="s">
        <v>1</v>
      </c>
      <c r="F14" s="14" t="s">
        <v>4</v>
      </c>
      <c r="G14" s="14" t="s">
        <v>7</v>
      </c>
      <c r="H14" s="14" t="s">
        <v>5</v>
      </c>
      <c r="I14" s="14" t="s">
        <v>6</v>
      </c>
      <c r="J14" s="14" t="s">
        <v>28</v>
      </c>
      <c r="K14" s="14" t="s">
        <v>27</v>
      </c>
      <c r="L14" s="14" t="s">
        <v>12</v>
      </c>
      <c r="M14" s="14" t="s">
        <v>13</v>
      </c>
      <c r="N14" s="14" t="s">
        <v>8</v>
      </c>
      <c r="O14" s="14" t="s">
        <v>9</v>
      </c>
      <c r="P14" s="14" t="s">
        <v>10</v>
      </c>
      <c r="Q14" s="14" t="s">
        <v>11</v>
      </c>
    </row>
    <row r="15" spans="1:17" ht="33.75" customHeight="1" x14ac:dyDescent="0.25">
      <c r="A15" s="2">
        <v>1</v>
      </c>
      <c r="B15" s="4" t="s">
        <v>31</v>
      </c>
      <c r="C15" s="8" t="s">
        <v>29</v>
      </c>
      <c r="D15" s="2" t="s">
        <v>20</v>
      </c>
      <c r="E15" s="2" t="s">
        <v>22</v>
      </c>
      <c r="F15" s="3">
        <v>9387</v>
      </c>
      <c r="G15" s="2" t="s">
        <v>23</v>
      </c>
      <c r="H15" s="2" t="s">
        <v>23</v>
      </c>
      <c r="I15" s="2" t="s">
        <v>23</v>
      </c>
      <c r="J15" s="3">
        <v>250</v>
      </c>
      <c r="K15" s="3">
        <v>2500</v>
      </c>
      <c r="L15" s="2" t="s">
        <v>23</v>
      </c>
      <c r="M15" s="2" t="s">
        <v>23</v>
      </c>
      <c r="N15" s="3">
        <f>F15+J15+K15</f>
        <v>12137</v>
      </c>
      <c r="O15" s="3">
        <f>407.68+159.76+356.61+1783.05</f>
        <v>2707.1</v>
      </c>
      <c r="P15" s="3">
        <f>N15-O15</f>
        <v>9429.9</v>
      </c>
      <c r="Q15" s="2" t="s">
        <v>23</v>
      </c>
    </row>
    <row r="16" spans="1:17" ht="33.75" customHeight="1" thickBot="1" x14ac:dyDescent="0.3">
      <c r="A16" s="2">
        <v>2</v>
      </c>
      <c r="B16" s="4" t="s">
        <v>31</v>
      </c>
      <c r="C16" s="8" t="s">
        <v>18</v>
      </c>
      <c r="D16" s="2" t="s">
        <v>30</v>
      </c>
      <c r="E16" s="2" t="s">
        <v>22</v>
      </c>
      <c r="F16" s="3">
        <v>5011</v>
      </c>
      <c r="G16" s="2" t="s">
        <v>23</v>
      </c>
      <c r="H16" s="2" t="s">
        <v>23</v>
      </c>
      <c r="I16" s="2" t="s">
        <v>23</v>
      </c>
      <c r="J16" s="3">
        <v>250</v>
      </c>
      <c r="K16" s="3">
        <v>1000</v>
      </c>
      <c r="L16" s="2" t="s">
        <v>23</v>
      </c>
      <c r="M16" s="2" t="s">
        <v>23</v>
      </c>
      <c r="N16" s="3">
        <f>F16+J16+K16</f>
        <v>6261</v>
      </c>
      <c r="O16" s="3">
        <f>65.8+80.79+180.33+781.43</f>
        <v>1108.3499999999999</v>
      </c>
      <c r="P16" s="3">
        <f>N16-O16</f>
        <v>5152.6499999999996</v>
      </c>
      <c r="Q16" s="2" t="s">
        <v>23</v>
      </c>
    </row>
    <row r="17" spans="1:17" ht="21" x14ac:dyDescent="0.25">
      <c r="A17" s="21" t="s">
        <v>38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/>
    </row>
    <row r="18" spans="1:17" ht="36" customHeight="1" x14ac:dyDescent="0.25">
      <c r="A18" s="13" t="s">
        <v>2</v>
      </c>
      <c r="B18" s="13" t="s">
        <v>3</v>
      </c>
      <c r="C18" s="14" t="s">
        <v>41</v>
      </c>
      <c r="D18" s="13" t="s">
        <v>0</v>
      </c>
      <c r="E18" s="13" t="s">
        <v>1</v>
      </c>
      <c r="F18" s="14" t="s">
        <v>4</v>
      </c>
      <c r="G18" s="14" t="s">
        <v>7</v>
      </c>
      <c r="H18" s="14" t="s">
        <v>5</v>
      </c>
      <c r="I18" s="14" t="s">
        <v>6</v>
      </c>
      <c r="J18" s="14" t="s">
        <v>28</v>
      </c>
      <c r="K18" s="14" t="s">
        <v>27</v>
      </c>
      <c r="L18" s="14" t="s">
        <v>12</v>
      </c>
      <c r="M18" s="14" t="s">
        <v>13</v>
      </c>
      <c r="N18" s="14" t="s">
        <v>8</v>
      </c>
      <c r="O18" s="14" t="s">
        <v>9</v>
      </c>
      <c r="P18" s="14" t="s">
        <v>10</v>
      </c>
      <c r="Q18" s="14" t="s">
        <v>11</v>
      </c>
    </row>
    <row r="19" spans="1:17" ht="32.25" customHeight="1" x14ac:dyDescent="0.25">
      <c r="A19" s="2">
        <v>1</v>
      </c>
      <c r="B19" s="4" t="s">
        <v>32</v>
      </c>
      <c r="C19" s="8" t="s">
        <v>33</v>
      </c>
      <c r="D19" s="9" t="s">
        <v>40</v>
      </c>
      <c r="E19" s="2" t="s">
        <v>22</v>
      </c>
      <c r="F19" s="3">
        <v>16000</v>
      </c>
      <c r="G19" s="15" t="s">
        <v>23</v>
      </c>
      <c r="H19" s="15" t="s">
        <v>23</v>
      </c>
      <c r="I19" s="15" t="s">
        <v>23</v>
      </c>
      <c r="J19" s="3">
        <v>250</v>
      </c>
      <c r="K19" s="15" t="s">
        <v>23</v>
      </c>
      <c r="L19" s="15" t="s">
        <v>23</v>
      </c>
      <c r="M19" s="15" t="s">
        <v>23</v>
      </c>
      <c r="N19" s="16">
        <f>F19+J19</f>
        <v>16250</v>
      </c>
      <c r="O19" s="3">
        <f>469.33+215.04+480+2400</f>
        <v>3564.37</v>
      </c>
      <c r="P19" s="17">
        <f>N19-O19</f>
        <v>12685.630000000001</v>
      </c>
      <c r="Q19" s="15" t="s">
        <v>23</v>
      </c>
    </row>
    <row r="20" spans="1:17" ht="32.25" customHeight="1" x14ac:dyDescent="0.25">
      <c r="A20" s="2">
        <v>2</v>
      </c>
      <c r="B20" s="4" t="s">
        <v>32</v>
      </c>
      <c r="C20" s="10" t="s">
        <v>17</v>
      </c>
      <c r="D20" s="11" t="s">
        <v>36</v>
      </c>
      <c r="E20" s="2" t="s">
        <v>22</v>
      </c>
      <c r="F20" s="3">
        <v>13500</v>
      </c>
      <c r="G20" s="18" t="s">
        <v>23</v>
      </c>
      <c r="H20" s="18" t="s">
        <v>23</v>
      </c>
      <c r="I20" s="3">
        <v>375</v>
      </c>
      <c r="J20" s="3">
        <v>250</v>
      </c>
      <c r="K20" s="17" t="s">
        <v>23</v>
      </c>
      <c r="L20" s="18" t="s">
        <v>23</v>
      </c>
      <c r="M20" s="18" t="s">
        <v>23</v>
      </c>
      <c r="N20" s="17">
        <f>F20+I20+J20</f>
        <v>14125</v>
      </c>
      <c r="O20" s="3">
        <f>382.21+186.48+416.25+2081.25</f>
        <v>3066.19</v>
      </c>
      <c r="P20" s="17">
        <f>N20-O20</f>
        <v>11058.81</v>
      </c>
      <c r="Q20" s="18" t="s">
        <v>23</v>
      </c>
    </row>
    <row r="21" spans="1:17" ht="32.25" customHeight="1" x14ac:dyDescent="0.25">
      <c r="A21" s="2">
        <v>3</v>
      </c>
      <c r="B21" s="4" t="s">
        <v>32</v>
      </c>
      <c r="C21" s="8" t="s">
        <v>34</v>
      </c>
      <c r="D21" s="15" t="s">
        <v>35</v>
      </c>
      <c r="E21" s="2" t="s">
        <v>22</v>
      </c>
      <c r="F21" s="3">
        <v>8500</v>
      </c>
      <c r="G21" s="18" t="s">
        <v>23</v>
      </c>
      <c r="H21" s="18" t="s">
        <v>23</v>
      </c>
      <c r="I21" s="3">
        <v>375</v>
      </c>
      <c r="J21" s="3">
        <v>250</v>
      </c>
      <c r="K21" s="17" t="s">
        <v>23</v>
      </c>
      <c r="L21" s="18" t="s">
        <v>23</v>
      </c>
      <c r="M21" s="18" t="s">
        <v>23</v>
      </c>
      <c r="N21" s="17">
        <f>F21+I21+J21</f>
        <v>9125</v>
      </c>
      <c r="O21" s="3">
        <f>166.08+119.28+266.25</f>
        <v>551.61</v>
      </c>
      <c r="P21" s="17">
        <f>N21-O21</f>
        <v>8573.39</v>
      </c>
      <c r="Q21" s="18" t="s">
        <v>23</v>
      </c>
    </row>
  </sheetData>
  <mergeCells count="12">
    <mergeCell ref="A17:Q17"/>
    <mergeCell ref="A8:Q8"/>
    <mergeCell ref="A7:Q7"/>
    <mergeCell ref="A9:Q9"/>
    <mergeCell ref="A6:Q6"/>
    <mergeCell ref="A10:Q10"/>
    <mergeCell ref="A13:Q13"/>
    <mergeCell ref="A1:Q1"/>
    <mergeCell ref="A2:Q2"/>
    <mergeCell ref="A3:Q3"/>
    <mergeCell ref="A4:Q4"/>
    <mergeCell ref="A5:Q5"/>
  </mergeCells>
  <printOptions horizontalCentered="1"/>
  <pageMargins left="0.19685039370078741" right="0.19685039370078741" top="0.39370078740157483" bottom="0.39370078740157483" header="0.31496062992125984" footer="0.31496062992125984"/>
  <pageSetup paperSize="14" scale="60" orientation="landscape" verticalDpi="0" r:id="rId1"/>
  <ignoredErrors>
    <ignoredError sqref="B12 B15:B16 B19:B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Recursos Humanos2</cp:lastModifiedBy>
  <cp:lastPrinted>2022-12-05T18:25:56Z</cp:lastPrinted>
  <dcterms:created xsi:type="dcterms:W3CDTF">2017-12-05T18:01:17Z</dcterms:created>
  <dcterms:modified xsi:type="dcterms:W3CDTF">2022-12-05T18:25:58Z</dcterms:modified>
</cp:coreProperties>
</file>